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1" i="1" l="1"/>
  <c r="H24" i="1"/>
  <c r="H48" i="1" l="1"/>
  <c r="H28" i="1" l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<sst xmlns="http://schemas.openxmlformats.org/spreadsheetml/2006/main" count="48" uniqueCount="28">
  <si>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</si>
  <si>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</si>
  <si>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</si>
  <si>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</si>
  <si>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</si>
  <si>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</si>
  <si>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</si>
  <si>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</si>
  <si>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</si>
  <si>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</si>
  <si>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</si>
  <si>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</si>
  <si>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</si>
  <si>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</si>
  <si>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</si>
  <si>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</si>
  <si>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</si>
  <si>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</si>
  <si>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</si>
  <si>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</si>
  <si>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</si>
  <si>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</si>
  <si>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</si>
  <si>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</si>
  <si>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</si>
  <si>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Dana:28.01.2020.</t>
  </si>
  <si>
    <t>Primljena i neutrošena participacija od 28.01.2020.</t>
  </si>
  <si>
    <t>Dana 28.01.2020.godine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</si>
</sst>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3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7</v>
      </c>
      <c r="C5" s="37"/>
      <c r="D5" s="37"/>
    </row>
    <row r="6" spans="2:15" x14ac:dyDescent="0.25">
      <c r="B6" s="37" t="s">
        <v>8</v>
      </c>
      <c r="C6" s="37"/>
      <c r="D6" s="37"/>
    </row>
    <row r="7" spans="2:15" x14ac:dyDescent="0.25">
      <c r="I7" s="11"/>
      <c r="J7" s="11"/>
    </row>
    <row r="8" spans="2:15" x14ac:dyDescent="0.25">
      <c r="B8" s="38" t="s">
        <v>25</v>
      </c>
      <c r="C8" s="38"/>
      <c r="D8" s="38"/>
      <c r="E8" s="38"/>
      <c r="F8" s="38"/>
      <c r="G8" s="38"/>
      <c r="H8" s="3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1"/>
      <c r="J11" s="11"/>
      <c r="K11" s="29"/>
      <c r="L11" s="29"/>
      <c r="M11" s="29"/>
      <c r="N11" s="29"/>
      <c r="O11" s="29"/>
    </row>
    <row r="12" spans="2:15" x14ac:dyDescent="0.25">
      <c r="B12" s="31" t="s">
        <v>20</v>
      </c>
      <c r="C12" s="31"/>
      <c r="D12" s="31"/>
      <c r="E12" s="31"/>
      <c r="F12" s="31"/>
      <c r="G12" s="14">
        <v>43858</v>
      </c>
      <c r="H12" s="23">
        <v>8731164.1500000004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24">
        <v>43858</v>
      </c>
      <c r="H13" s="3">
        <f>H14+H25-H32-H42</f>
        <v>8726459.4299999997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43858</v>
      </c>
      <c r="H14" s="4">
        <f>H15+H16+H17+H18+H19+H20+H21+H22+H23+H24</f>
        <v>8270625.2499999991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v>1090000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6" t="s">
        <v>2</v>
      </c>
      <c r="C19" s="27"/>
      <c r="D19" s="27"/>
      <c r="E19" s="27"/>
      <c r="F19" s="28"/>
      <c r="G19" s="12"/>
      <c r="H19" s="10">
        <v>0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f>237759.49-28795.17+32806.01-32806.01+2126666.67+552345.45-552345.45+1446680.52</f>
        <v>3782311.5099999993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2637250-148586.74+412951.41+12529.5-60859.39+0.09-79963.24-18588.85-7620+16634.71+366375-30758.75+41650</f>
        <v>3141013.7399999993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7"/>
      <c r="D24" s="27"/>
      <c r="E24" s="27"/>
      <c r="F24" s="28"/>
      <c r="G24" s="13"/>
      <c r="H24" s="10">
        <f>3750+3700+16500+4750+4550+8100+9100+4300+10900+4400+8550+5200+9900+4000+12650+5700+10750+3850+11300+3950+13450+6000+11400+3200+11200+3700+10000+4850+12650+5400+8450+4950+10350+5800</f>
        <v>257300</v>
      </c>
      <c r="I24" s="11"/>
      <c r="J24" s="11"/>
      <c r="K24" s="8"/>
      <c r="L24" s="8"/>
    </row>
    <row r="25" spans="2:13" x14ac:dyDescent="0.25">
      <c r="B25" s="39" t="s">
        <v>24</v>
      </c>
      <c r="C25" s="40"/>
      <c r="D25" s="40"/>
      <c r="E25" s="40"/>
      <c r="F25" s="41"/>
      <c r="G25" s="16">
        <v>43858</v>
      </c>
      <c r="H25" s="4">
        <f>H26+H27+H28+H29+H30+H31</f>
        <v>459356.18000000005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v>140000</v>
      </c>
      <c r="I27" s="11"/>
      <c r="J27" s="11"/>
      <c r="K27" s="8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1758775.38-1036974.4+179666.67-200000-157432+359333.33-117850+9240-1200+359333.34-66400-52080-19092-481463.9-462769.9+111603+136666.66</f>
        <v>319356.18000000005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v>0</v>
      </c>
      <c r="I30" s="11"/>
      <c r="J30" s="11"/>
    </row>
    <row r="31" spans="2:13" x14ac:dyDescent="0.25">
      <c r="B31" s="26" t="s">
        <v>26</v>
      </c>
      <c r="C31" s="27"/>
      <c r="D31" s="27"/>
      <c r="E31" s="27"/>
      <c r="F31" s="28"/>
      <c r="G31" s="2"/>
      <c r="H31" s="10">
        <v>0</v>
      </c>
      <c r="I31" s="11"/>
      <c r="J31" s="11"/>
    </row>
    <row r="32" spans="2:13" x14ac:dyDescent="0.25">
      <c r="B32" s="42" t="s">
        <v>16</v>
      </c>
      <c r="C32" s="43"/>
      <c r="D32" s="43"/>
      <c r="E32" s="43"/>
      <c r="F32" s="44"/>
      <c r="G32" s="17">
        <v>43858</v>
      </c>
      <c r="H32" s="5">
        <f>SUM(H33:H41)</f>
        <v>3522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3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6" t="s">
        <v>2</v>
      </c>
      <c r="C37" s="27"/>
      <c r="D37" s="27"/>
      <c r="E37" s="27"/>
      <c r="F37" s="28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v>3522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42" t="s">
        <v>21</v>
      </c>
      <c r="C42" s="43"/>
      <c r="D42" s="43"/>
      <c r="E42" s="43"/>
      <c r="F42" s="44"/>
      <c r="G42" s="17">
        <v>43858</v>
      </c>
      <c r="H42" s="5">
        <f>SUM(H43:H47)</f>
        <v>0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48" t="s">
        <v>18</v>
      </c>
      <c r="C48" s="49"/>
      <c r="D48" s="49"/>
      <c r="E48" s="49"/>
      <c r="F48" s="50"/>
      <c r="G48" s="18">
        <v>43858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</f>
        <v>4704.7200000001467</v>
      </c>
      <c r="I48" s="11"/>
      <c r="L48" s="8"/>
    </row>
    <row r="49" spans="2:11" x14ac:dyDescent="0.25">
      <c r="B49" s="26" t="s">
        <v>17</v>
      </c>
      <c r="C49" s="27"/>
      <c r="D49" s="27"/>
      <c r="E49" s="27"/>
      <c r="F49" s="28"/>
      <c r="G49" s="2"/>
      <c r="H49" s="3">
        <v>0</v>
      </c>
      <c r="I49" s="11"/>
      <c r="J49" s="11"/>
    </row>
    <row r="50" spans="2:11" x14ac:dyDescent="0.25">
      <c r="B50" s="45" t="s">
        <v>4</v>
      </c>
      <c r="C50" s="46"/>
      <c r="D50" s="46"/>
      <c r="E50" s="46"/>
      <c r="F50" s="47"/>
      <c r="G50" s="2"/>
      <c r="H50" s="7">
        <f>H14+H25-H32-H42+H48-H49</f>
        <v>8731164.1500000004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2020-01-29T14:02:41Z</dcterms:modified>
</cp:coreProperties>
</file>